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168" windowWidth="14052" windowHeight="12612"/>
  </bookViews>
  <sheets>
    <sheet name="заявка на аванс" sheetId="2" r:id="rId1"/>
  </sheets>
  <definedNames>
    <definedName name="_xlnm.Print_Titles" localSheetId="0">'заявка на аванс'!$5:$6</definedName>
    <definedName name="_xlnm.Print_Area" localSheetId="0">'заявка на аванс'!$A$1:$F$75</definedName>
  </definedNames>
  <calcPr calcId="145621"/>
</workbook>
</file>

<file path=xl/calcChain.xml><?xml version="1.0" encoding="utf-8"?>
<calcChain xmlns="http://schemas.openxmlformats.org/spreadsheetml/2006/main">
  <c r="E75" i="2" l="1"/>
  <c r="D75" i="2"/>
  <c r="C75" i="2"/>
  <c r="B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75" i="2" l="1"/>
</calcChain>
</file>

<file path=xl/sharedStrings.xml><?xml version="1.0" encoding="utf-8"?>
<sst xmlns="http://schemas.openxmlformats.org/spreadsheetml/2006/main" count="78" uniqueCount="78">
  <si>
    <t>Наименование медицинской организации</t>
  </si>
  <si>
    <t>АО "СК "СОГАЗ-Мед"</t>
  </si>
  <si>
    <t>АО "Страховая группа "Спасские ворота-М"</t>
  </si>
  <si>
    <t>ООО ВТБ МС</t>
  </si>
  <si>
    <t>ООО "РГС-Медицина"</t>
  </si>
  <si>
    <t>Итого</t>
  </si>
  <si>
    <t xml:space="preserve">КГБУЗ "Городская клиническая больница N 11" </t>
  </si>
  <si>
    <t>КГБУЗ "Детская городская поликлиника N 17" МЗХК</t>
  </si>
  <si>
    <t>КГБУЗ "Городская клиническая поликлиника №3"МЗХК</t>
  </si>
  <si>
    <t xml:space="preserve">КГБУЗ "Клинико-диагностический центр" </t>
  </si>
  <si>
    <t>КГБУЗ "Городская поликлиника N 8" МЗХК</t>
  </si>
  <si>
    <t>КГБУЗ "Городская поликлиника N11" МЗХК</t>
  </si>
  <si>
    <t>КГБУЗ "Городская поликлиника N 15" МЗХК</t>
  </si>
  <si>
    <t>КГБУЗ "Городская поликлиника N 16" МЗХК</t>
  </si>
  <si>
    <t>КГБУЗ "Стоматологическая поликлиника N18" МЗХК</t>
  </si>
  <si>
    <t>КГБУЗ "Станция скорой медицинской помощи г. Хабаровск" МЗХК</t>
  </si>
  <si>
    <t>КГБУЗ "Стоматологическая поликлиника N 1" МЗХК</t>
  </si>
  <si>
    <t>КГБУЗ "Стоматологическая поликлиника N 2" МЗХК</t>
  </si>
  <si>
    <t>КГБУЗ "Территориальный консультативно-диагностический центр" МЗ ХК</t>
  </si>
  <si>
    <t>КГБУЗ "Николаевская-на-Амуре центральная районная больница" МЗХК</t>
  </si>
  <si>
    <t>КГБУЗ "Амурская центральная районная больница" МЗХК</t>
  </si>
  <si>
    <t>КГБУЗ "Аяно-Майская центральная районная больница" МЗХК</t>
  </si>
  <si>
    <t>КГБУЗ "Ванинская центральная районная больница" МЗХК</t>
  </si>
  <si>
    <t>КГБУЗ "Вяземская районная больница" МЗ Хабаровского края</t>
  </si>
  <si>
    <t>КГБУЗ "Районная больница района имени Лазо" МЗ Хабаровского края</t>
  </si>
  <si>
    <t>КГБУЗ "Троицкая центральная районная больница" МЗХК</t>
  </si>
  <si>
    <t>КГБУЗ "Тугуро-Чумиканская ЦРБ" МЗХК</t>
  </si>
  <si>
    <t>КГБУЗ "Перинатальный центр"</t>
  </si>
  <si>
    <t>ИТОГО ХКФОМС</t>
  </si>
  <si>
    <t>Объем средств на авансирование, руб.</t>
  </si>
  <si>
    <t>КГБУЗ "Родильный дом N 1" МЗХК</t>
  </si>
  <si>
    <t>КГБУЗ "Городская больница N2 им.Матвеева" МЗХК</t>
  </si>
  <si>
    <t xml:space="preserve">КГБУЗ "Городская клиническая больница N 10" </t>
  </si>
  <si>
    <t>КГБУЗ "Детская ГКБ имени В.М. Истомина" МЗХК</t>
  </si>
  <si>
    <t xml:space="preserve">КГБУЗ "Детская городская клиническая больница N9" </t>
  </si>
  <si>
    <t>КГБУЗ "Родильный дом N2" МЗХК</t>
  </si>
  <si>
    <t>КГБУЗ "Родильный дом N4" МЗХК</t>
  </si>
  <si>
    <t>КГБУЗ "Детская городская поликлиника N 1" МЗХК</t>
  </si>
  <si>
    <t>КГБУЗ "Детская городская клинич. п-ка N 3" МЗХК</t>
  </si>
  <si>
    <t>КГБУЗ "Детская городская поликлиника N24" МЗХК</t>
  </si>
  <si>
    <t>КГБУЗ "Детская стоматологическая пол-ка N22" МЗХК</t>
  </si>
  <si>
    <t>КГБУЗ "Городская поликлиника N 5" МЗХК</t>
  </si>
  <si>
    <t>КГБУЗ "Городская поликлиника N 7" МЗХК</t>
  </si>
  <si>
    <t>КГБУЗ "Стоматологическая п-ка N19" МЗХК</t>
  </si>
  <si>
    <t>КГБУЗ "Стоматологическая п-ка N25" "Ден-Тал-Из" МЗХК</t>
  </si>
  <si>
    <t>КГБУЗ  ДКЦМР "Амурский"</t>
  </si>
  <si>
    <t>КГБУЗ "Городская больница № 2" МЗХК</t>
  </si>
  <si>
    <t>КГБУЗ "Городская больница № 3" МЗХК</t>
  </si>
  <si>
    <t>КГБУЗ "Городская больница № 4" МЗХК</t>
  </si>
  <si>
    <t>КГБУЗ "Городская больница № 7" МЗХК</t>
  </si>
  <si>
    <t>КГБУЗ "Городская поликлиника N 9" МЗХК</t>
  </si>
  <si>
    <t>КГБУЗ "Детская городская больница" МЗХК</t>
  </si>
  <si>
    <t>КГБУЗ "Детская стоматологическая пол-ка N1" МЗХК</t>
  </si>
  <si>
    <t xml:space="preserve">КГБУЗ "Родильный дом N3" </t>
  </si>
  <si>
    <t xml:space="preserve">КГБУЗ "Онкологический диспансер" МЗХК </t>
  </si>
  <si>
    <t>КГБУЗ "Станция скорой медицинской помощи г. Комсомольска-на-Амуре" МЗХК</t>
  </si>
  <si>
    <t>КГБУЗ "Советско-Гаванская центральная районная больница" МЗХК</t>
  </si>
  <si>
    <t xml:space="preserve">КГАУЗ "Амурская стоматологическая поликлиника" МЗХК </t>
  </si>
  <si>
    <t>КГБУЗ "Бикинская центральная районная больница" МЗХК</t>
  </si>
  <si>
    <t>КГБУЗ "Верхнебуреинская центральная районная больница" МЗХК</t>
  </si>
  <si>
    <t>КГБУЗ "Комсомольская межрайонная больница" МЗХК</t>
  </si>
  <si>
    <t>КГБУЗ "Охотская центральная районная больница" МЗХК</t>
  </si>
  <si>
    <t>КГБУЗ "Солнечная районная больница" МЗХК</t>
  </si>
  <si>
    <t>КГБУЗ Ульчская РБ</t>
  </si>
  <si>
    <t>КГБУЗ "Князе-Волконская районная больница" МЗХК</t>
  </si>
  <si>
    <t>КГБУЗ "Хабаровская РБ"</t>
  </si>
  <si>
    <t>КГБУЗ  "ККБ № 1" им. проф.Сергеева С.И. МЗ ХК</t>
  </si>
  <si>
    <t>КГБУЗ "ККБ № 2" МЗ ХК</t>
  </si>
  <si>
    <t>КГБОУ "ДПО ИПКСЗ" МЗ ХК</t>
  </si>
  <si>
    <t>КГБУЗ "Консультативно - диагностический центр"  "Вивея"МЗ ХК</t>
  </si>
  <si>
    <t>КГБУЗ "Клин. центр восст. медицины и реабилитации" МЗ ХК</t>
  </si>
  <si>
    <t>КГБУЗ "Детская краевая клиническая больница" имени А.К. Пиотровича МЗХК</t>
  </si>
  <si>
    <t>КГБУЗ "Стоматологическая поликлиника "Регион" МЗ ХК</t>
  </si>
  <si>
    <t>КГБУЗ "Краевой клинический центр онкологии" МЗХК</t>
  </si>
  <si>
    <t>КГБУЗ "ЦПБСИЗ" МЗ ХК (центр СПИД)</t>
  </si>
  <si>
    <t>КГБУЗ "Краевой кожно-венерологический диспансер"</t>
  </si>
  <si>
    <t xml:space="preserve">Информация о суммах, заявленными медицинскими организациями на авансирование СМО, за март 2018 </t>
  </si>
  <si>
    <t>Приложение  №7
 к Решению Комиссии 
 от 28.03.2018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</si>
</sst>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_р_._-;\-* #,##0.0_р_._-;_-* &quot;-&quot;??_р_._-;_-@_-"/>
    <numFmt numFmtId="165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left" vertical="center" wrapText="1"/>
    </xf>
    <xf numFmtId="164" fontId="4" fillId="0" borderId="1" xfId="2" applyNumberFormat="1" applyFont="1" applyFill="1" applyBorder="1" applyAlignment="1">
      <alignment horizontal="left" vertical="center" wrapText="1"/>
    </xf>
    <xf numFmtId="43" fontId="2" fillId="0" borderId="1" xfId="1" applyFont="1" applyBorder="1" applyAlignment="1">
      <alignment wrapText="1"/>
    </xf>
    <xf numFmtId="43" fontId="2" fillId="0" borderId="1" xfId="1" applyFont="1" applyBorder="1"/>
    <xf numFmtId="0" fontId="2" fillId="0" borderId="1" xfId="0" applyFont="1" applyBorder="1"/>
    <xf numFmtId="43" fontId="2" fillId="0" borderId="0" xfId="0" applyNumberFormat="1" applyFont="1"/>
    <xf numFmtId="0" fontId="6" fillId="0" borderId="0" xfId="0" applyFont="1" applyAlignment="1">
      <alignment horizontal="right" wrapText="1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</cellXfs>
  <cellStyles count="3">
    <cellStyle name="Обычный" xfId="0" builtinId="0"/>
    <cellStyle name="Финансовый" xfId="1" builtinId="3"/>
    <cellStyle name="Финансов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abSelected="1" topLeftCell="A67" zoomScaleNormal="100" zoomScaleSheetLayoutView="80" workbookViewId="0">
      <selection activeCell="B80" sqref="B80"/>
    </sheetView>
  </sheetViews>
  <sheetFormatPr defaultColWidth="9.109375" defaultRowHeight="13.8" x14ac:dyDescent="0.25"/>
  <cols>
    <col min="1" max="1" width="28.5546875" style="1" customWidth="1"/>
    <col min="2" max="2" width="18.6640625" style="1" bestFit="1" customWidth="1"/>
    <col min="3" max="3" width="19" style="1" customWidth="1"/>
    <col min="4" max="4" width="17.5546875" style="1" bestFit="1" customWidth="1"/>
    <col min="5" max="5" width="23.44140625" style="1" bestFit="1" customWidth="1"/>
    <col min="6" max="6" width="18.6640625" style="1" bestFit="1" customWidth="1"/>
    <col min="7" max="16384" width="9.109375" style="1"/>
  </cols>
  <sheetData>
    <row r="1" spans="1:6" ht="54" customHeight="1" x14ac:dyDescent="0.25">
      <c r="E1" s="10" t="s">
        <v>77</v>
      </c>
      <c r="F1" s="10"/>
    </row>
    <row r="3" spans="1:6" ht="16.8" x14ac:dyDescent="0.3">
      <c r="A3" s="11" t="s">
        <v>76</v>
      </c>
      <c r="B3" s="11"/>
      <c r="C3" s="11"/>
      <c r="D3" s="11"/>
      <c r="E3" s="11"/>
      <c r="F3" s="11"/>
    </row>
    <row r="5" spans="1:6" x14ac:dyDescent="0.25">
      <c r="A5" s="12" t="s">
        <v>0</v>
      </c>
      <c r="B5" s="12" t="s">
        <v>29</v>
      </c>
      <c r="C5" s="12"/>
      <c r="D5" s="12"/>
      <c r="E5" s="12"/>
      <c r="F5" s="12"/>
    </row>
    <row r="6" spans="1:6" ht="41.4" x14ac:dyDescent="0.25">
      <c r="A6" s="12"/>
      <c r="B6" s="2" t="s">
        <v>1</v>
      </c>
      <c r="C6" s="2" t="s">
        <v>2</v>
      </c>
      <c r="D6" s="2" t="s">
        <v>3</v>
      </c>
      <c r="E6" s="2" t="s">
        <v>4</v>
      </c>
      <c r="F6" s="3" t="s">
        <v>5</v>
      </c>
    </row>
    <row r="7" spans="1:6" ht="27.6" x14ac:dyDescent="0.25">
      <c r="A7" s="4" t="s">
        <v>31</v>
      </c>
      <c r="B7" s="6">
        <v>2400000</v>
      </c>
      <c r="C7" s="7">
        <v>0</v>
      </c>
      <c r="D7" s="6">
        <v>0</v>
      </c>
      <c r="E7" s="6">
        <v>700000</v>
      </c>
      <c r="F7" s="7">
        <f>E7+D7+C7+B7</f>
        <v>3100000</v>
      </c>
    </row>
    <row r="8" spans="1:6" ht="27.6" x14ac:dyDescent="0.25">
      <c r="A8" s="4" t="s">
        <v>32</v>
      </c>
      <c r="B8" s="6">
        <v>17010005</v>
      </c>
      <c r="C8" s="7">
        <v>527039</v>
      </c>
      <c r="D8" s="6">
        <v>5231310</v>
      </c>
      <c r="E8" s="6">
        <v>2910521</v>
      </c>
      <c r="F8" s="7">
        <f t="shared" ref="F8:F43" si="0">E8+D8+C8+B8</f>
        <v>25678875</v>
      </c>
    </row>
    <row r="9" spans="1:6" ht="27.6" x14ac:dyDescent="0.25">
      <c r="A9" s="4" t="s">
        <v>6</v>
      </c>
      <c r="B9" s="6">
        <v>8700000</v>
      </c>
      <c r="C9" s="7">
        <v>400000</v>
      </c>
      <c r="D9" s="6">
        <v>2100000</v>
      </c>
      <c r="E9" s="6">
        <v>3200000</v>
      </c>
      <c r="F9" s="7">
        <f t="shared" si="0"/>
        <v>14400000</v>
      </c>
    </row>
    <row r="10" spans="1:6" ht="27.6" x14ac:dyDescent="0.25">
      <c r="A10" s="4" t="s">
        <v>33</v>
      </c>
      <c r="B10" s="6">
        <v>5281186</v>
      </c>
      <c r="C10" s="7">
        <v>105490</v>
      </c>
      <c r="D10" s="6">
        <v>1450310</v>
      </c>
      <c r="E10" s="6">
        <v>717043</v>
      </c>
      <c r="F10" s="7">
        <f t="shared" si="0"/>
        <v>7554029</v>
      </c>
    </row>
    <row r="11" spans="1:6" ht="27.6" x14ac:dyDescent="0.25">
      <c r="A11" s="4" t="s">
        <v>34</v>
      </c>
      <c r="B11" s="6">
        <v>6000000</v>
      </c>
      <c r="C11" s="6">
        <v>250000</v>
      </c>
      <c r="D11" s="6">
        <v>1200000</v>
      </c>
      <c r="E11" s="6">
        <v>2600000</v>
      </c>
      <c r="F11" s="7">
        <f t="shared" si="0"/>
        <v>10050000</v>
      </c>
    </row>
    <row r="12" spans="1:6" ht="27.6" x14ac:dyDescent="0.25">
      <c r="A12" s="4" t="s">
        <v>30</v>
      </c>
      <c r="B12" s="6">
        <v>5400000</v>
      </c>
      <c r="C12" s="6">
        <v>181900</v>
      </c>
      <c r="D12" s="6">
        <v>3400000</v>
      </c>
      <c r="E12" s="6">
        <v>1500000</v>
      </c>
      <c r="F12" s="7">
        <f t="shared" si="0"/>
        <v>10481900</v>
      </c>
    </row>
    <row r="13" spans="1:6" ht="27.6" x14ac:dyDescent="0.25">
      <c r="A13" s="4" t="s">
        <v>35</v>
      </c>
      <c r="B13" s="6">
        <v>2450000</v>
      </c>
      <c r="C13" s="6">
        <v>0</v>
      </c>
      <c r="D13" s="6">
        <v>850000</v>
      </c>
      <c r="E13" s="6">
        <v>500000</v>
      </c>
      <c r="F13" s="7">
        <f t="shared" si="0"/>
        <v>3800000</v>
      </c>
    </row>
    <row r="14" spans="1:6" ht="27.6" x14ac:dyDescent="0.25">
      <c r="A14" s="4" t="s">
        <v>36</v>
      </c>
      <c r="B14" s="6">
        <v>1900000</v>
      </c>
      <c r="C14" s="6">
        <v>40000</v>
      </c>
      <c r="D14" s="6">
        <v>830000</v>
      </c>
      <c r="E14" s="6">
        <v>360000</v>
      </c>
      <c r="F14" s="7">
        <f t="shared" si="0"/>
        <v>3130000</v>
      </c>
    </row>
    <row r="15" spans="1:6" ht="27.6" x14ac:dyDescent="0.25">
      <c r="A15" s="4" t="s">
        <v>37</v>
      </c>
      <c r="B15" s="7">
        <v>3750787</v>
      </c>
      <c r="C15" s="7">
        <v>168583</v>
      </c>
      <c r="D15" s="7">
        <v>1916113</v>
      </c>
      <c r="E15" s="7">
        <v>744997</v>
      </c>
      <c r="F15" s="7">
        <f t="shared" si="0"/>
        <v>6580480</v>
      </c>
    </row>
    <row r="16" spans="1:6" ht="27.6" x14ac:dyDescent="0.25">
      <c r="A16" s="4" t="s">
        <v>38</v>
      </c>
      <c r="B16" s="7">
        <v>3100000</v>
      </c>
      <c r="C16" s="7">
        <v>0</v>
      </c>
      <c r="D16" s="7">
        <v>0</v>
      </c>
      <c r="E16" s="7">
        <v>0</v>
      </c>
      <c r="F16" s="7">
        <f t="shared" si="0"/>
        <v>3100000</v>
      </c>
    </row>
    <row r="17" spans="1:6" ht="27.6" x14ac:dyDescent="0.25">
      <c r="A17" s="4" t="s">
        <v>7</v>
      </c>
      <c r="B17" s="7">
        <v>2900000</v>
      </c>
      <c r="C17" s="7">
        <v>100000</v>
      </c>
      <c r="D17" s="7">
        <v>600000</v>
      </c>
      <c r="E17" s="7">
        <v>500000</v>
      </c>
      <c r="F17" s="7">
        <f t="shared" si="0"/>
        <v>4100000</v>
      </c>
    </row>
    <row r="18" spans="1:6" ht="27.6" x14ac:dyDescent="0.25">
      <c r="A18" s="4" t="s">
        <v>39</v>
      </c>
      <c r="B18" s="7">
        <v>2500000</v>
      </c>
      <c r="C18" s="7">
        <v>50000</v>
      </c>
      <c r="D18" s="7">
        <v>990452.17</v>
      </c>
      <c r="E18" s="7">
        <v>380000</v>
      </c>
      <c r="F18" s="7">
        <f t="shared" si="0"/>
        <v>3920452.17</v>
      </c>
    </row>
    <row r="19" spans="1:6" ht="41.4" x14ac:dyDescent="0.25">
      <c r="A19" s="4" t="s">
        <v>40</v>
      </c>
      <c r="B19" s="7">
        <v>1223653</v>
      </c>
      <c r="C19" s="7">
        <v>55812</v>
      </c>
      <c r="D19" s="7">
        <v>338994</v>
      </c>
      <c r="E19" s="7">
        <v>405865</v>
      </c>
      <c r="F19" s="7">
        <f t="shared" si="0"/>
        <v>2024324</v>
      </c>
    </row>
    <row r="20" spans="1:6" ht="41.4" x14ac:dyDescent="0.25">
      <c r="A20" s="4" t="s">
        <v>8</v>
      </c>
      <c r="B20" s="7">
        <v>4451820</v>
      </c>
      <c r="C20" s="7">
        <v>175995</v>
      </c>
      <c r="D20" s="7">
        <v>3081550</v>
      </c>
      <c r="E20" s="7">
        <v>973740</v>
      </c>
      <c r="F20" s="7">
        <f t="shared" si="0"/>
        <v>8683105</v>
      </c>
    </row>
    <row r="21" spans="1:6" ht="27.6" x14ac:dyDescent="0.25">
      <c r="A21" s="4" t="s">
        <v>41</v>
      </c>
      <c r="B21" s="7">
        <v>3223842.62</v>
      </c>
      <c r="C21" s="7">
        <v>77796.88</v>
      </c>
      <c r="D21" s="7">
        <v>1193032.5900000001</v>
      </c>
      <c r="E21" s="7">
        <v>358660</v>
      </c>
      <c r="F21" s="7">
        <f t="shared" si="0"/>
        <v>4853332.09</v>
      </c>
    </row>
    <row r="22" spans="1:6" ht="27.6" x14ac:dyDescent="0.25">
      <c r="A22" s="4" t="s">
        <v>9</v>
      </c>
      <c r="B22" s="7">
        <v>5576715</v>
      </c>
      <c r="C22" s="7">
        <v>148969</v>
      </c>
      <c r="D22" s="7">
        <v>2000743</v>
      </c>
      <c r="E22" s="7">
        <v>660866</v>
      </c>
      <c r="F22" s="7">
        <f t="shared" si="0"/>
        <v>8387293</v>
      </c>
    </row>
    <row r="23" spans="1:6" ht="27.6" x14ac:dyDescent="0.25">
      <c r="A23" s="5" t="s">
        <v>42</v>
      </c>
      <c r="B23" s="7">
        <v>3574124</v>
      </c>
      <c r="C23" s="7">
        <v>0</v>
      </c>
      <c r="D23" s="7">
        <v>1443910</v>
      </c>
      <c r="E23" s="7">
        <v>1411827</v>
      </c>
      <c r="F23" s="7">
        <f t="shared" si="0"/>
        <v>6429861</v>
      </c>
    </row>
    <row r="24" spans="1:6" ht="27.6" x14ac:dyDescent="0.25">
      <c r="A24" s="5" t="s">
        <v>10</v>
      </c>
      <c r="B24" s="7">
        <v>5376736</v>
      </c>
      <c r="C24" s="7">
        <v>90530</v>
      </c>
      <c r="D24" s="7">
        <v>933930</v>
      </c>
      <c r="E24" s="7">
        <v>304370</v>
      </c>
      <c r="F24" s="7">
        <f t="shared" si="0"/>
        <v>6705566</v>
      </c>
    </row>
    <row r="25" spans="1:6" ht="27.6" x14ac:dyDescent="0.25">
      <c r="A25" s="4" t="s">
        <v>11</v>
      </c>
      <c r="B25" s="7">
        <v>8225611</v>
      </c>
      <c r="C25" s="7">
        <v>378013</v>
      </c>
      <c r="D25" s="7">
        <v>2483291</v>
      </c>
      <c r="E25" s="7">
        <v>5319752</v>
      </c>
      <c r="F25" s="7">
        <f t="shared" si="0"/>
        <v>16406667</v>
      </c>
    </row>
    <row r="26" spans="1:6" ht="27.6" x14ac:dyDescent="0.25">
      <c r="A26" s="4" t="s">
        <v>12</v>
      </c>
      <c r="B26" s="7">
        <v>3898684</v>
      </c>
      <c r="C26" s="7">
        <v>131442</v>
      </c>
      <c r="D26" s="7">
        <v>550802</v>
      </c>
      <c r="E26" s="7">
        <v>1018641</v>
      </c>
      <c r="F26" s="7">
        <f t="shared" si="0"/>
        <v>5599569</v>
      </c>
    </row>
    <row r="27" spans="1:6" ht="27.6" x14ac:dyDescent="0.25">
      <c r="A27" s="4" t="s">
        <v>13</v>
      </c>
      <c r="B27" s="7">
        <v>4032256.14</v>
      </c>
      <c r="C27" s="7">
        <v>102277.88</v>
      </c>
      <c r="D27" s="7">
        <v>1091194.07</v>
      </c>
      <c r="E27" s="7">
        <v>534967</v>
      </c>
      <c r="F27" s="7">
        <f t="shared" si="0"/>
        <v>5760695.0899999999</v>
      </c>
    </row>
    <row r="28" spans="1:6" ht="27.6" x14ac:dyDescent="0.25">
      <c r="A28" s="4" t="s">
        <v>14</v>
      </c>
      <c r="B28" s="7">
        <v>1495900</v>
      </c>
      <c r="C28" s="7">
        <v>111780</v>
      </c>
      <c r="D28" s="7">
        <v>460600</v>
      </c>
      <c r="E28" s="7">
        <v>849800</v>
      </c>
      <c r="F28" s="7">
        <f t="shared" si="0"/>
        <v>2918080</v>
      </c>
    </row>
    <row r="29" spans="1:6" ht="27.6" x14ac:dyDescent="0.25">
      <c r="A29" s="4" t="s">
        <v>43</v>
      </c>
      <c r="B29" s="7">
        <v>1622115</v>
      </c>
      <c r="C29" s="7">
        <v>59451</v>
      </c>
      <c r="D29" s="7">
        <v>570741</v>
      </c>
      <c r="E29" s="7">
        <v>199178</v>
      </c>
      <c r="F29" s="7">
        <f t="shared" si="0"/>
        <v>2451485</v>
      </c>
    </row>
    <row r="30" spans="1:6" ht="27.6" x14ac:dyDescent="0.25">
      <c r="A30" s="4" t="s">
        <v>44</v>
      </c>
      <c r="B30" s="7">
        <v>1664800</v>
      </c>
      <c r="C30" s="7">
        <v>58550</v>
      </c>
      <c r="D30" s="7">
        <v>464100</v>
      </c>
      <c r="E30" s="7">
        <v>280450</v>
      </c>
      <c r="F30" s="7">
        <f t="shared" si="0"/>
        <v>2467900</v>
      </c>
    </row>
    <row r="31" spans="1:6" ht="41.4" x14ac:dyDescent="0.25">
      <c r="A31" s="4" t="s">
        <v>15</v>
      </c>
      <c r="B31" s="7">
        <v>18380980</v>
      </c>
      <c r="C31" s="7">
        <v>569747</v>
      </c>
      <c r="D31" s="7">
        <v>6620912</v>
      </c>
      <c r="E31" s="7">
        <v>4313845</v>
      </c>
      <c r="F31" s="7">
        <f t="shared" si="0"/>
        <v>29885484</v>
      </c>
    </row>
    <row r="32" spans="1:6" x14ac:dyDescent="0.25">
      <c r="A32" s="4" t="s">
        <v>45</v>
      </c>
      <c r="B32" s="7">
        <v>2000000</v>
      </c>
      <c r="C32" s="7">
        <v>0</v>
      </c>
      <c r="D32" s="7">
        <v>400000</v>
      </c>
      <c r="E32" s="7">
        <v>400000</v>
      </c>
      <c r="F32" s="7">
        <f t="shared" si="0"/>
        <v>2800000</v>
      </c>
    </row>
    <row r="33" spans="1:6" ht="27.6" x14ac:dyDescent="0.25">
      <c r="A33" s="4" t="s">
        <v>46</v>
      </c>
      <c r="B33" s="7">
        <v>19300000</v>
      </c>
      <c r="C33" s="7">
        <v>0</v>
      </c>
      <c r="D33" s="7">
        <v>10200000</v>
      </c>
      <c r="E33" s="7">
        <v>0</v>
      </c>
      <c r="F33" s="7">
        <f t="shared" si="0"/>
        <v>29500000</v>
      </c>
    </row>
    <row r="34" spans="1:6" ht="27.6" x14ac:dyDescent="0.25">
      <c r="A34" s="4" t="s">
        <v>47</v>
      </c>
      <c r="B34" s="7">
        <v>6423671</v>
      </c>
      <c r="C34" s="7">
        <v>0</v>
      </c>
      <c r="D34" s="7">
        <v>4000000</v>
      </c>
      <c r="E34" s="7">
        <v>14000</v>
      </c>
      <c r="F34" s="7">
        <f t="shared" si="0"/>
        <v>10437671</v>
      </c>
    </row>
    <row r="35" spans="1:6" ht="27.6" x14ac:dyDescent="0.25">
      <c r="A35" s="4" t="s">
        <v>48</v>
      </c>
      <c r="B35" s="7">
        <v>6989685</v>
      </c>
      <c r="C35" s="7">
        <v>0</v>
      </c>
      <c r="D35" s="7">
        <v>5330398</v>
      </c>
      <c r="E35" s="7">
        <v>50418</v>
      </c>
      <c r="F35" s="7">
        <f t="shared" si="0"/>
        <v>12370501</v>
      </c>
    </row>
    <row r="36" spans="1:6" ht="27.6" x14ac:dyDescent="0.25">
      <c r="A36" s="4" t="s">
        <v>49</v>
      </c>
      <c r="B36" s="7">
        <v>32737377</v>
      </c>
      <c r="C36" s="7">
        <v>3025</v>
      </c>
      <c r="D36" s="7">
        <v>26631579</v>
      </c>
      <c r="E36" s="7">
        <v>195006</v>
      </c>
      <c r="F36" s="7">
        <f t="shared" si="0"/>
        <v>59566987</v>
      </c>
    </row>
    <row r="37" spans="1:6" ht="27.6" x14ac:dyDescent="0.25">
      <c r="A37" s="4" t="s">
        <v>16</v>
      </c>
      <c r="B37" s="7">
        <v>1100000</v>
      </c>
      <c r="C37" s="7">
        <v>0</v>
      </c>
      <c r="D37" s="7">
        <v>1100000</v>
      </c>
      <c r="E37" s="7">
        <v>10000</v>
      </c>
      <c r="F37" s="7">
        <f t="shared" si="0"/>
        <v>2210000</v>
      </c>
    </row>
    <row r="38" spans="1:6" ht="27.6" x14ac:dyDescent="0.25">
      <c r="A38" s="4" t="s">
        <v>17</v>
      </c>
      <c r="B38" s="7">
        <v>400000</v>
      </c>
      <c r="C38" s="7">
        <v>0</v>
      </c>
      <c r="D38" s="7">
        <v>500000</v>
      </c>
      <c r="E38" s="7">
        <v>0</v>
      </c>
      <c r="F38" s="7">
        <f t="shared" si="0"/>
        <v>900000</v>
      </c>
    </row>
    <row r="39" spans="1:6" ht="27.6" x14ac:dyDescent="0.25">
      <c r="A39" s="4" t="s">
        <v>50</v>
      </c>
      <c r="B39" s="7">
        <v>1642000</v>
      </c>
      <c r="C39" s="7">
        <v>0</v>
      </c>
      <c r="D39" s="7">
        <v>2033000</v>
      </c>
      <c r="E39" s="7">
        <v>0</v>
      </c>
      <c r="F39" s="7">
        <f t="shared" si="0"/>
        <v>3675000</v>
      </c>
    </row>
    <row r="40" spans="1:6" ht="27.6" x14ac:dyDescent="0.25">
      <c r="A40" s="4" t="s">
        <v>51</v>
      </c>
      <c r="B40" s="7">
        <v>12095000</v>
      </c>
      <c r="C40" s="7">
        <v>0</v>
      </c>
      <c r="D40" s="7">
        <v>7246000</v>
      </c>
      <c r="E40" s="7">
        <v>41000</v>
      </c>
      <c r="F40" s="7">
        <f t="shared" si="0"/>
        <v>19382000</v>
      </c>
    </row>
    <row r="41" spans="1:6" ht="41.4" x14ac:dyDescent="0.25">
      <c r="A41" s="4" t="s">
        <v>52</v>
      </c>
      <c r="B41" s="7">
        <v>0</v>
      </c>
      <c r="C41" s="7">
        <v>0</v>
      </c>
      <c r="D41" s="7">
        <v>700000</v>
      </c>
      <c r="E41" s="7">
        <v>0</v>
      </c>
      <c r="F41" s="7">
        <f t="shared" si="0"/>
        <v>700000</v>
      </c>
    </row>
    <row r="42" spans="1:6" x14ac:dyDescent="0.25">
      <c r="A42" s="4" t="s">
        <v>53</v>
      </c>
      <c r="B42" s="7">
        <v>6153252</v>
      </c>
      <c r="C42" s="7">
        <v>0</v>
      </c>
      <c r="D42" s="7">
        <v>4567803</v>
      </c>
      <c r="E42" s="7">
        <v>38768</v>
      </c>
      <c r="F42" s="7">
        <f t="shared" si="0"/>
        <v>10759823</v>
      </c>
    </row>
    <row r="43" spans="1:6" ht="55.2" x14ac:dyDescent="0.25">
      <c r="A43" s="4" t="s">
        <v>18</v>
      </c>
      <c r="B43" s="7">
        <v>3000000</v>
      </c>
      <c r="C43" s="7">
        <v>0</v>
      </c>
      <c r="D43" s="7">
        <v>4400000</v>
      </c>
      <c r="E43" s="7">
        <v>55000</v>
      </c>
      <c r="F43" s="7">
        <f t="shared" si="0"/>
        <v>7455000</v>
      </c>
    </row>
    <row r="44" spans="1:6" ht="27.6" x14ac:dyDescent="0.25">
      <c r="A44" s="4" t="s">
        <v>54</v>
      </c>
      <c r="B44" s="7">
        <v>0</v>
      </c>
      <c r="C44" s="7">
        <v>0</v>
      </c>
      <c r="D44" s="7">
        <v>0</v>
      </c>
      <c r="E44" s="7">
        <v>0</v>
      </c>
      <c r="F44" s="7">
        <f t="shared" ref="F44:F72" si="1">E44+D44+C44+B44</f>
        <v>0</v>
      </c>
    </row>
    <row r="45" spans="1:6" ht="55.2" x14ac:dyDescent="0.25">
      <c r="A45" s="4" t="s">
        <v>55</v>
      </c>
      <c r="B45" s="7">
        <v>7540546</v>
      </c>
      <c r="C45" s="7">
        <v>2903</v>
      </c>
      <c r="D45" s="7">
        <v>6392563</v>
      </c>
      <c r="E45" s="7">
        <v>44607</v>
      </c>
      <c r="F45" s="7">
        <f t="shared" si="1"/>
        <v>13980619</v>
      </c>
    </row>
    <row r="46" spans="1:6" ht="41.4" x14ac:dyDescent="0.25">
      <c r="A46" s="4" t="s">
        <v>56</v>
      </c>
      <c r="B46" s="7">
        <v>9600000</v>
      </c>
      <c r="C46" s="7">
        <v>0</v>
      </c>
      <c r="D46" s="7">
        <v>9150100</v>
      </c>
      <c r="E46" s="7">
        <v>38000</v>
      </c>
      <c r="F46" s="7">
        <f t="shared" si="1"/>
        <v>18788100</v>
      </c>
    </row>
    <row r="47" spans="1:6" ht="41.4" x14ac:dyDescent="0.25">
      <c r="A47" s="4" t="s">
        <v>19</v>
      </c>
      <c r="B47" s="7">
        <v>17000000</v>
      </c>
      <c r="C47" s="7">
        <v>0</v>
      </c>
      <c r="D47" s="7">
        <v>6100000</v>
      </c>
      <c r="E47" s="7">
        <v>68200</v>
      </c>
      <c r="F47" s="7">
        <f t="shared" si="1"/>
        <v>23168200</v>
      </c>
    </row>
    <row r="48" spans="1:6" ht="41.4" x14ac:dyDescent="0.25">
      <c r="A48" s="4" t="s">
        <v>20</v>
      </c>
      <c r="B48" s="7">
        <v>35172000</v>
      </c>
      <c r="C48" s="7">
        <v>0</v>
      </c>
      <c r="D48" s="7">
        <v>6224000</v>
      </c>
      <c r="E48" s="7">
        <v>81600</v>
      </c>
      <c r="F48" s="7">
        <f t="shared" si="1"/>
        <v>41477600</v>
      </c>
    </row>
    <row r="49" spans="1:6" ht="41.4" x14ac:dyDescent="0.25">
      <c r="A49" s="4" t="s">
        <v>57</v>
      </c>
      <c r="B49" s="7">
        <v>1250000</v>
      </c>
      <c r="C49" s="7">
        <v>0</v>
      </c>
      <c r="D49" s="7">
        <v>350000</v>
      </c>
      <c r="E49" s="7">
        <v>0</v>
      </c>
      <c r="F49" s="7">
        <f t="shared" si="1"/>
        <v>1600000</v>
      </c>
    </row>
    <row r="50" spans="1:6" ht="41.4" x14ac:dyDescent="0.25">
      <c r="A50" s="4" t="s">
        <v>58</v>
      </c>
      <c r="B50" s="7">
        <v>4940567</v>
      </c>
      <c r="C50" s="7">
        <v>0</v>
      </c>
      <c r="D50" s="7">
        <v>3350700</v>
      </c>
      <c r="E50" s="7">
        <v>0</v>
      </c>
      <c r="F50" s="7">
        <f t="shared" si="1"/>
        <v>8291267</v>
      </c>
    </row>
    <row r="51" spans="1:6" ht="41.4" x14ac:dyDescent="0.25">
      <c r="A51" s="4" t="s">
        <v>21</v>
      </c>
      <c r="B51" s="7">
        <v>4206441</v>
      </c>
      <c r="C51" s="7">
        <v>0</v>
      </c>
      <c r="D51" s="7">
        <v>0</v>
      </c>
      <c r="E51" s="7">
        <v>0</v>
      </c>
      <c r="F51" s="7">
        <f t="shared" si="1"/>
        <v>4206441</v>
      </c>
    </row>
    <row r="52" spans="1:6" ht="41.4" x14ac:dyDescent="0.25">
      <c r="A52" s="4" t="s">
        <v>22</v>
      </c>
      <c r="B52" s="7">
        <v>7940868</v>
      </c>
      <c r="C52" s="7">
        <v>0</v>
      </c>
      <c r="D52" s="7">
        <v>3590380</v>
      </c>
      <c r="E52" s="7">
        <v>69593</v>
      </c>
      <c r="F52" s="7">
        <f t="shared" si="1"/>
        <v>11600841</v>
      </c>
    </row>
    <row r="53" spans="1:6" ht="41.4" x14ac:dyDescent="0.25">
      <c r="A53" s="4" t="s">
        <v>59</v>
      </c>
      <c r="B53" s="7">
        <v>6000000</v>
      </c>
      <c r="C53" s="7">
        <v>0</v>
      </c>
      <c r="D53" s="7">
        <v>4300000</v>
      </c>
      <c r="E53" s="7">
        <v>42096</v>
      </c>
      <c r="F53" s="7">
        <f t="shared" si="1"/>
        <v>10342096</v>
      </c>
    </row>
    <row r="54" spans="1:6" ht="41.4" x14ac:dyDescent="0.25">
      <c r="A54" s="4" t="s">
        <v>23</v>
      </c>
      <c r="B54" s="7">
        <v>12745644.560000001</v>
      </c>
      <c r="C54" s="7">
        <v>5093.6899999999996</v>
      </c>
      <c r="D54" s="7">
        <v>777088.55</v>
      </c>
      <c r="E54" s="7">
        <v>124742</v>
      </c>
      <c r="F54" s="7">
        <f t="shared" si="1"/>
        <v>13652568.800000001</v>
      </c>
    </row>
    <row r="55" spans="1:6" ht="27.6" x14ac:dyDescent="0.25">
      <c r="A55" s="4" t="s">
        <v>60</v>
      </c>
      <c r="B55" s="7">
        <v>9032054</v>
      </c>
      <c r="C55" s="7">
        <v>0</v>
      </c>
      <c r="D55" s="7">
        <v>4090992</v>
      </c>
      <c r="E55" s="7">
        <v>0</v>
      </c>
      <c r="F55" s="7">
        <f t="shared" si="1"/>
        <v>13123046</v>
      </c>
    </row>
    <row r="56" spans="1:6" ht="41.4" x14ac:dyDescent="0.25">
      <c r="A56" s="4" t="s">
        <v>24</v>
      </c>
      <c r="B56" s="7">
        <v>17086361</v>
      </c>
      <c r="C56" s="7">
        <v>30000</v>
      </c>
      <c r="D56" s="7">
        <v>753599.51</v>
      </c>
      <c r="E56" s="7">
        <v>2884404</v>
      </c>
      <c r="F56" s="7">
        <f t="shared" si="1"/>
        <v>20754364.509999998</v>
      </c>
    </row>
    <row r="57" spans="1:6" ht="41.4" x14ac:dyDescent="0.25">
      <c r="A57" s="4" t="s">
        <v>25</v>
      </c>
      <c r="B57" s="7">
        <v>7750000</v>
      </c>
      <c r="C57" s="7">
        <v>0</v>
      </c>
      <c r="D57" s="7">
        <v>200000</v>
      </c>
      <c r="E57" s="7">
        <v>80000</v>
      </c>
      <c r="F57" s="7">
        <f t="shared" si="1"/>
        <v>8030000</v>
      </c>
    </row>
    <row r="58" spans="1:6" ht="27.6" x14ac:dyDescent="0.25">
      <c r="A58" s="4" t="s">
        <v>61</v>
      </c>
      <c r="B58" s="7">
        <v>14500000</v>
      </c>
      <c r="C58" s="7">
        <v>0</v>
      </c>
      <c r="D58" s="7">
        <v>0</v>
      </c>
      <c r="E58" s="7">
        <v>0</v>
      </c>
      <c r="F58" s="7">
        <f t="shared" si="1"/>
        <v>14500000</v>
      </c>
    </row>
    <row r="59" spans="1:6" ht="27.6" x14ac:dyDescent="0.25">
      <c r="A59" s="4" t="s">
        <v>62</v>
      </c>
      <c r="B59" s="7">
        <v>9020300.6799999997</v>
      </c>
      <c r="C59" s="7">
        <v>0</v>
      </c>
      <c r="D59" s="7">
        <v>4089126.69</v>
      </c>
      <c r="E59" s="7">
        <v>0</v>
      </c>
      <c r="F59" s="7">
        <f t="shared" si="1"/>
        <v>13109427.369999999</v>
      </c>
    </row>
    <row r="60" spans="1:6" ht="27.6" x14ac:dyDescent="0.25">
      <c r="A60" s="4" t="s">
        <v>26</v>
      </c>
      <c r="B60" s="7">
        <v>2139056</v>
      </c>
      <c r="C60" s="7">
        <v>0</v>
      </c>
      <c r="D60" s="7">
        <v>0</v>
      </c>
      <c r="E60" s="7">
        <v>0</v>
      </c>
      <c r="F60" s="7">
        <f t="shared" si="1"/>
        <v>2139056</v>
      </c>
    </row>
    <row r="61" spans="1:6" x14ac:dyDescent="0.25">
      <c r="A61" s="4" t="s">
        <v>63</v>
      </c>
      <c r="B61" s="7">
        <v>9000000</v>
      </c>
      <c r="C61" s="7">
        <v>0</v>
      </c>
      <c r="D61" s="7">
        <v>0</v>
      </c>
      <c r="E61" s="7">
        <v>0</v>
      </c>
      <c r="F61" s="7">
        <f t="shared" si="1"/>
        <v>9000000</v>
      </c>
    </row>
    <row r="62" spans="1:6" ht="27.6" x14ac:dyDescent="0.25">
      <c r="A62" s="4" t="s">
        <v>64</v>
      </c>
      <c r="B62" s="7">
        <v>2602313</v>
      </c>
      <c r="C62" s="7">
        <v>65000</v>
      </c>
      <c r="D62" s="7">
        <v>537319</v>
      </c>
      <c r="E62" s="7">
        <v>180000</v>
      </c>
      <c r="F62" s="7">
        <f t="shared" si="1"/>
        <v>3384632</v>
      </c>
    </row>
    <row r="63" spans="1:6" x14ac:dyDescent="0.25">
      <c r="A63" s="4" t="s">
        <v>65</v>
      </c>
      <c r="B63" s="7">
        <v>6700000</v>
      </c>
      <c r="C63" s="7">
        <v>870000</v>
      </c>
      <c r="D63" s="7">
        <v>1400000</v>
      </c>
      <c r="E63" s="7">
        <v>2050000</v>
      </c>
      <c r="F63" s="7">
        <f t="shared" si="1"/>
        <v>11020000</v>
      </c>
    </row>
    <row r="64" spans="1:6" ht="27.6" x14ac:dyDescent="0.25">
      <c r="A64" s="4" t="s">
        <v>66</v>
      </c>
      <c r="B64" s="7">
        <v>32613183.140000001</v>
      </c>
      <c r="C64" s="7">
        <v>1255611.1599999999</v>
      </c>
      <c r="D64" s="7">
        <v>9837888.1300000008</v>
      </c>
      <c r="E64" s="7">
        <v>5396278</v>
      </c>
      <c r="F64" s="7">
        <f t="shared" si="1"/>
        <v>49102960.43</v>
      </c>
    </row>
    <row r="65" spans="1:7" x14ac:dyDescent="0.25">
      <c r="A65" s="4" t="s">
        <v>67</v>
      </c>
      <c r="B65" s="7">
        <v>0</v>
      </c>
      <c r="C65" s="7">
        <v>0</v>
      </c>
      <c r="D65" s="7">
        <v>0</v>
      </c>
      <c r="E65" s="7">
        <v>0</v>
      </c>
      <c r="F65" s="7">
        <f t="shared" si="1"/>
        <v>0</v>
      </c>
    </row>
    <row r="66" spans="1:7" x14ac:dyDescent="0.25">
      <c r="A66" s="4" t="s">
        <v>68</v>
      </c>
      <c r="B66" s="7">
        <v>1550000</v>
      </c>
      <c r="C66" s="7">
        <v>24787.279999999999</v>
      </c>
      <c r="D66" s="7">
        <v>330000</v>
      </c>
      <c r="E66" s="7">
        <v>180000</v>
      </c>
      <c r="F66" s="7">
        <f t="shared" si="1"/>
        <v>2084787.28</v>
      </c>
    </row>
    <row r="67" spans="1:7" ht="41.4" x14ac:dyDescent="0.25">
      <c r="A67" s="4" t="s">
        <v>69</v>
      </c>
      <c r="B67" s="7">
        <v>6736200</v>
      </c>
      <c r="C67" s="7">
        <v>241000</v>
      </c>
      <c r="D67" s="7">
        <v>5040300</v>
      </c>
      <c r="E67" s="7">
        <v>1406100</v>
      </c>
      <c r="F67" s="7">
        <f t="shared" si="1"/>
        <v>13423600</v>
      </c>
    </row>
    <row r="68" spans="1:7" ht="41.4" x14ac:dyDescent="0.25">
      <c r="A68" s="4" t="s">
        <v>70</v>
      </c>
      <c r="B68" s="7">
        <v>3000000</v>
      </c>
      <c r="C68" s="7">
        <v>150000</v>
      </c>
      <c r="D68" s="7">
        <v>1400000</v>
      </c>
      <c r="E68" s="7">
        <v>760000</v>
      </c>
      <c r="F68" s="7">
        <f t="shared" si="1"/>
        <v>5310000</v>
      </c>
    </row>
    <row r="69" spans="1:7" ht="41.4" x14ac:dyDescent="0.25">
      <c r="A69" s="4" t="s">
        <v>71</v>
      </c>
      <c r="B69" s="7">
        <v>13500000</v>
      </c>
      <c r="C69" s="7">
        <v>600000</v>
      </c>
      <c r="D69" s="7">
        <v>3800000</v>
      </c>
      <c r="E69" s="7">
        <v>2400000</v>
      </c>
      <c r="F69" s="7">
        <f t="shared" si="1"/>
        <v>20300000</v>
      </c>
    </row>
    <row r="70" spans="1:7" ht="27.6" x14ac:dyDescent="0.25">
      <c r="A70" s="4" t="s">
        <v>72</v>
      </c>
      <c r="B70" s="7">
        <v>1312650.45</v>
      </c>
      <c r="C70" s="7">
        <v>51232.08</v>
      </c>
      <c r="D70" s="7">
        <v>746957.65</v>
      </c>
      <c r="E70" s="7">
        <v>290416</v>
      </c>
      <c r="F70" s="7">
        <f t="shared" si="1"/>
        <v>2401256.1799999997</v>
      </c>
    </row>
    <row r="71" spans="1:7" ht="27.6" x14ac:dyDescent="0.25">
      <c r="A71" s="4" t="s">
        <v>73</v>
      </c>
      <c r="B71" s="7">
        <v>22891838</v>
      </c>
      <c r="C71" s="7">
        <v>769669.79</v>
      </c>
      <c r="D71" s="7">
        <v>13204120</v>
      </c>
      <c r="E71" s="7">
        <v>3836118</v>
      </c>
      <c r="F71" s="7">
        <f t="shared" si="1"/>
        <v>40701745.789999999</v>
      </c>
    </row>
    <row r="72" spans="1:7" ht="27.6" x14ac:dyDescent="0.25">
      <c r="A72" s="4" t="s">
        <v>27</v>
      </c>
      <c r="B72" s="7">
        <v>18880000</v>
      </c>
      <c r="C72" s="7">
        <v>960000</v>
      </c>
      <c r="D72" s="7">
        <v>7860000</v>
      </c>
      <c r="E72" s="7">
        <v>3650000</v>
      </c>
      <c r="F72" s="7">
        <f t="shared" si="1"/>
        <v>31350000</v>
      </c>
    </row>
    <row r="73" spans="1:7" ht="27.6" x14ac:dyDescent="0.25">
      <c r="A73" s="4" t="s">
        <v>74</v>
      </c>
      <c r="B73" s="7"/>
      <c r="C73" s="7"/>
      <c r="D73" s="7"/>
      <c r="E73" s="7"/>
      <c r="F73" s="7">
        <f t="shared" ref="F73:F74" si="2">E73+D73+C73+B73</f>
        <v>0</v>
      </c>
    </row>
    <row r="74" spans="1:7" ht="27.6" x14ac:dyDescent="0.25">
      <c r="A74" s="4" t="s">
        <v>75</v>
      </c>
      <c r="B74" s="7"/>
      <c r="C74" s="7"/>
      <c r="D74" s="7"/>
      <c r="E74" s="7"/>
      <c r="F74" s="7">
        <f t="shared" si="2"/>
        <v>0</v>
      </c>
    </row>
    <row r="75" spans="1:7" x14ac:dyDescent="0.25">
      <c r="A75" s="8" t="s">
        <v>28</v>
      </c>
      <c r="B75" s="7">
        <f>SUM(B7:B74)</f>
        <v>500690222.58999997</v>
      </c>
      <c r="C75" s="7">
        <f>SUM(C7:C74)</f>
        <v>8811697.7599999998</v>
      </c>
      <c r="D75" s="7">
        <f>SUM(D7:D74)</f>
        <v>200435899.35999998</v>
      </c>
      <c r="E75" s="7">
        <f>SUM(E7:E74)</f>
        <v>55130868</v>
      </c>
      <c r="F75" s="7">
        <f>SUM(F7:F74)</f>
        <v>765068687.70999992</v>
      </c>
    </row>
    <row r="77" spans="1:7" x14ac:dyDescent="0.25">
      <c r="B77" s="9"/>
      <c r="C77" s="9"/>
      <c r="D77" s="9"/>
      <c r="E77" s="9"/>
      <c r="F77" s="9"/>
      <c r="G77" s="9"/>
    </row>
  </sheetData>
  <mergeCells count="4">
    <mergeCell ref="E1:F1"/>
    <mergeCell ref="A3:F3"/>
    <mergeCell ref="A5:A6"/>
    <mergeCell ref="B5:F5"/>
  </mergeCells>
  <pageMargins left="0" right="0" top="0" bottom="0" header="0.31496062992125984" footer="0.31496062992125984"/>
  <pageSetup paperSize="9" scale="8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заявка на аванс</vt:lpstr>
      <vt:lpstr>'заявка на аванс'!Заголовки_для_печати</vt:lpstr>
      <vt:lpstr>'заявка на аванс'!Область_печати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Радецкая Елена Юрьевна</dc:creator>
  <cp:lastModifiedBy>Максименко Ирина Николаевна</cp:lastModifiedBy>
  <cp:lastPrinted>2018-03-20T00:58:32Z</cp:lastPrinted>
  <dcterms:created xsi:type="dcterms:W3CDTF">2018-02-13T00:08:26Z</dcterms:created>
  <dcterms:modified xsi:type="dcterms:W3CDTF">2018-04-03T01:02:07Z</dcterms:modified>
</cp:coreProperties>
</file>